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140" tabRatio="601" activeTab="0"/>
  </bookViews>
  <sheets>
    <sheet name="1 lembar" sheetId="1" r:id="rId1"/>
    <sheet name="2 lembar" sheetId="2" r:id="rId2"/>
    <sheet name="Sheet2" sheetId="3" r:id="rId3"/>
  </sheets>
  <definedNames>
    <definedName name="_xlnm.Print_Area" localSheetId="0">'1 lembar'!$A$1:$L$22</definedName>
    <definedName name="_xlnm.Print_Area" localSheetId="1">'2 lembar'!$A$1:$L$50</definedName>
  </definedNames>
  <calcPr fullCalcOnLoad="1"/>
</workbook>
</file>

<file path=xl/comments1.xml><?xml version="1.0" encoding="utf-8"?>
<comments xmlns="http://schemas.openxmlformats.org/spreadsheetml/2006/main">
  <authors>
    <author>pakrebo</author>
  </authors>
  <commentList>
    <comment ref="G6" authorId="0">
      <text>
        <r>
          <rPr>
            <b/>
            <sz val="9"/>
            <rFont val="Tahoma"/>
            <family val="2"/>
          </rPr>
          <t>pakrebo</t>
        </r>
        <r>
          <rPr>
            <sz val="9"/>
            <rFont val="Tahoma"/>
            <family val="2"/>
          </rPr>
          <t xml:space="preserve">
sesuai yang tertera di print out buku rekening
</t>
        </r>
      </text>
    </comment>
  </commentList>
</comments>
</file>

<file path=xl/comments2.xml><?xml version="1.0" encoding="utf-8"?>
<comments xmlns="http://schemas.openxmlformats.org/spreadsheetml/2006/main">
  <authors>
    <author>pakrebo</author>
  </authors>
  <commentList>
    <comment ref="G6" authorId="0">
      <text>
        <r>
          <rPr>
            <b/>
            <sz val="9"/>
            <rFont val="Tahoma"/>
            <family val="2"/>
          </rPr>
          <t>pakrebo</t>
        </r>
        <r>
          <rPr>
            <sz val="9"/>
            <rFont val="Tahoma"/>
            <family val="2"/>
          </rPr>
          <t xml:space="preserve">
sesuai yang tertera di print out buku rekening
</t>
        </r>
      </text>
    </comment>
  </commentList>
</comments>
</file>

<file path=xl/sharedStrings.xml><?xml version="1.0" encoding="utf-8"?>
<sst xmlns="http://schemas.openxmlformats.org/spreadsheetml/2006/main" count="245" uniqueCount="82">
  <si>
    <t>No.</t>
  </si>
  <si>
    <t>N a m a</t>
  </si>
  <si>
    <t>Jumlah</t>
  </si>
  <si>
    <t>Tanda Tangan</t>
  </si>
  <si>
    <t xml:space="preserve"> </t>
  </si>
  <si>
    <t>N I M</t>
  </si>
  <si>
    <t>Bulan</t>
  </si>
  <si>
    <t>Rp./Bulan</t>
  </si>
  <si>
    <t>Yang Diterima</t>
  </si>
  <si>
    <t>Pembantu Rektor/Ketua/Direktur III</t>
  </si>
  <si>
    <t xml:space="preserve">DAFTAR  </t>
  </si>
  <si>
    <t xml:space="preserve">DASAR    </t>
  </si>
  <si>
    <t xml:space="preserve">BULAN     </t>
  </si>
  <si>
    <t>SETUJU DIBAYAR :</t>
  </si>
  <si>
    <t>LUNAS DIBAYAR :</t>
  </si>
  <si>
    <t>a.n. Kuasa Pengguna Anggaran</t>
  </si>
  <si>
    <t xml:space="preserve">       Pejabat Pembuat Komitmen,</t>
  </si>
  <si>
    <t>Bendahara Pengeluaran,</t>
  </si>
  <si>
    <t xml:space="preserve">         Triyono</t>
  </si>
  <si>
    <t>……….</t>
  </si>
  <si>
    <t xml:space="preserve">      Sri Sujanti</t>
  </si>
  <si>
    <t xml:space="preserve">      NIP: 195605291986022001</t>
  </si>
  <si>
    <t xml:space="preserve">         NIP. 19640704 1983031002</t>
  </si>
  <si>
    <t>Tanggal Menerima Transfer</t>
  </si>
  <si>
    <t>PROGRAM STUDI</t>
  </si>
  <si>
    <t>Penandatangan</t>
  </si>
  <si>
    <t>Jabatan</t>
  </si>
  <si>
    <t>Rektor</t>
  </si>
  <si>
    <t>Ketua</t>
  </si>
  <si>
    <t xml:space="preserve">Direktur </t>
  </si>
  <si>
    <t>Pembantu Rekotr III</t>
  </si>
  <si>
    <t>Pembantu Ketua III</t>
  </si>
  <si>
    <t>Pembantu Direktur III</t>
  </si>
  <si>
    <t>JENSIS BEASISWA</t>
  </si>
  <si>
    <t>BBP-PPA</t>
  </si>
  <si>
    <t>PPA</t>
  </si>
  <si>
    <t xml:space="preserve">   bagi mahasiswa Universitas/Institut/Sekolah Tinggi/ Akademi/Politeknik…………………………………..</t>
  </si>
  <si>
    <t>………………………………</t>
  </si>
  <si>
    <t>…………………..</t>
  </si>
  <si>
    <t>……………………</t>
  </si>
  <si>
    <t>1. …………….</t>
  </si>
  <si>
    <t>2. …………</t>
  </si>
  <si>
    <t>3. …………….</t>
  </si>
  <si>
    <t>4. …………</t>
  </si>
  <si>
    <t>5. …………….</t>
  </si>
  <si>
    <t>6. …………</t>
  </si>
  <si>
    <t>7. …………….</t>
  </si>
  <si>
    <t>8. …………</t>
  </si>
  <si>
    <t>9. …………….</t>
  </si>
  <si>
    <t>10. …………</t>
  </si>
  <si>
    <t>12  …………</t>
  </si>
  <si>
    <t>14  …………</t>
  </si>
  <si>
    <t>16. …………</t>
  </si>
  <si>
    <t>Tanggal : ……………</t>
  </si>
  <si>
    <t>………………………………………….</t>
  </si>
  <si>
    <t>……………………………..</t>
  </si>
  <si>
    <t>18. …………</t>
  </si>
  <si>
    <t>20. …………</t>
  </si>
  <si>
    <t>22. …………</t>
  </si>
  <si>
    <t>Jumlah Dipindahkan</t>
  </si>
  <si>
    <t>13.………….</t>
  </si>
  <si>
    <t>15. ……….</t>
  </si>
  <si>
    <t>17. ……….</t>
  </si>
  <si>
    <t>19. ……….</t>
  </si>
  <si>
    <t>21. ……….</t>
  </si>
  <si>
    <t>11. ………….</t>
  </si>
  <si>
    <t>Jumlah Pindahan</t>
  </si>
  <si>
    <t>14/7/2014</t>
  </si>
  <si>
    <t>21/7/2014</t>
  </si>
  <si>
    <t>:  Pembayaran PPA DAN  BBP-PPA Tahun 2014</t>
  </si>
  <si>
    <t xml:space="preserve">Tanggal              Menerima Transfer </t>
  </si>
  <si>
    <t>Adi</t>
  </si>
  <si>
    <t>Wati</t>
  </si>
  <si>
    <t>Ilmu gizi</t>
  </si>
  <si>
    <t>Kedokteran</t>
  </si>
  <si>
    <t>Empat puluh enam juta dua ratus ribu rupiah</t>
  </si>
  <si>
    <t>Sepuluh juta lima ratus ribu rupiah</t>
  </si>
  <si>
    <t>:  Juli s.d. Desember 2014</t>
  </si>
  <si>
    <t>:  SK Koordinator Kopertis Wilayah VI Nomor  :  261/K6/KM/2014     Tanggal  26 November 2014</t>
  </si>
  <si>
    <t>TERBILANG:</t>
  </si>
  <si>
    <t xml:space="preserve"> JUMLAH</t>
  </si>
  <si>
    <t>jhi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</si>
</sst>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.&quot;\ #,##0_);\(&quot;Rp.&quot;\ #,##0\)"/>
    <numFmt numFmtId="179" formatCode="&quot;Rp.&quot;\ #,##0_);[Red]\(&quot;Rp.&quot;\ #,##0\)"/>
    <numFmt numFmtId="180" formatCode="&quot;Rp.&quot;\ #,##0.00_);\(&quot;Rp.&quot;\ #,##0.00\)"/>
    <numFmt numFmtId="181" formatCode="&quot;Rp.&quot;\ #,##0.00_);[Red]\(&quot;Rp.&quot;\ #,##0.00\)"/>
    <numFmt numFmtId="182" formatCode="_(&quot;Rp.&quot;\ * #,##0_);_(&quot;Rp.&quot;\ * \(#,##0\);_(&quot;Rp.&quot;\ * &quot;-&quot;_);_(@_)"/>
    <numFmt numFmtId="183" formatCode="_(&quot;Rp.&quot;\ * #,##0.00_);_(&quot;Rp.&quot;\ * \(#,##0.00\);_(&quot;Rp.&quot;\ * &quot;-&quot;??_);_(@_)"/>
    <numFmt numFmtId="184" formatCode="_([$Rp-421]* #,##0_);_([$Rp-421]* \(#,##0\);_([$Rp-421]* &quot;-&quot;_);_(@_)"/>
    <numFmt numFmtId="185" formatCode="_([$Rp-421]* #,##0.00_);_([$Rp-421]* \(#,##0.00\);_([$Rp-421]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8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84" fontId="0" fillId="0" borderId="0" xfId="0" applyNumberFormat="1" applyBorder="1" applyAlignment="1">
      <alignment/>
    </xf>
    <xf numFmtId="184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18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184" fontId="1" fillId="0" borderId="11" xfId="0" applyNumberFormat="1" applyFont="1" applyBorder="1" applyAlignment="1">
      <alignment/>
    </xf>
    <xf numFmtId="184" fontId="1" fillId="0" borderId="15" xfId="0" applyNumberFormat="1" applyFont="1" applyBorder="1" applyAlignment="1">
      <alignment/>
    </xf>
    <xf numFmtId="184" fontId="1" fillId="0" borderId="11" xfId="0" applyNumberFormat="1" applyFont="1" applyBorder="1" applyAlignment="1">
      <alignment horizontal="center" vertical="center"/>
    </xf>
    <xf numFmtId="184" fontId="1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184" fontId="0" fillId="0" borderId="12" xfId="0" applyNumberFormat="1" applyBorder="1" applyAlignment="1">
      <alignment/>
    </xf>
    <xf numFmtId="184" fontId="0" fillId="0" borderId="18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184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4" fontId="1" fillId="0" borderId="13" xfId="0" applyNumberFormat="1" applyFont="1" applyBorder="1" applyAlignment="1">
      <alignment/>
    </xf>
    <xf numFmtId="184" fontId="1" fillId="0" borderId="13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4" fontId="0" fillId="0" borderId="12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7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161925</xdr:rowOff>
    </xdr:from>
    <xdr:to>
      <xdr:col>11</xdr:col>
      <xdr:colOff>819150</xdr:colOff>
      <xdr:row>7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7829550" y="161925"/>
          <a:ext cx="2571750" cy="1571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29694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PPA / BBP-PPAVersi 1 lembar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161925</xdr:rowOff>
    </xdr:from>
    <xdr:to>
      <xdr:col>11</xdr:col>
      <xdr:colOff>847725</xdr:colOff>
      <xdr:row>7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7858125" y="161925"/>
          <a:ext cx="2571750" cy="1571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29694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PPA / BBP-PPAVersi 2 lembar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70" zoomScaleSheetLayoutView="70" zoomScalePageLayoutView="0" workbookViewId="0" topLeftCell="A3">
      <selection activeCell="A23" sqref="A23:IV27"/>
    </sheetView>
  </sheetViews>
  <sheetFormatPr defaultColWidth="9.140625" defaultRowHeight="18" customHeight="1"/>
  <cols>
    <col min="1" max="1" width="3.421875" style="2" customWidth="1"/>
    <col min="2" max="2" width="12.8515625" style="2" customWidth="1"/>
    <col min="3" max="3" width="22.57421875" style="0" customWidth="1"/>
    <col min="4" max="4" width="9.140625" style="2" customWidth="1"/>
    <col min="5" max="5" width="4.57421875" style="2" customWidth="1"/>
    <col min="6" max="6" width="18.7109375" style="0" customWidth="1"/>
    <col min="7" max="7" width="18.00390625" style="0" customWidth="1"/>
    <col min="8" max="8" width="8.28125" style="0" customWidth="1"/>
    <col min="9" max="9" width="13.7109375" style="0" customWidth="1"/>
    <col min="10" max="10" width="19.7109375" style="0" customWidth="1"/>
    <col min="11" max="12" width="12.7109375" style="0" customWidth="1"/>
    <col min="13" max="13" width="3.140625" style="0" customWidth="1"/>
  </cols>
  <sheetData>
    <row r="1" spans="1:13" ht="18" customHeight="1">
      <c r="A1" s="10"/>
      <c r="B1" s="10"/>
      <c r="D1" s="10" t="s">
        <v>10</v>
      </c>
      <c r="E1" s="17" t="s">
        <v>69</v>
      </c>
      <c r="H1" s="10"/>
      <c r="I1" s="10"/>
      <c r="J1" s="10"/>
      <c r="K1" s="10"/>
      <c r="L1" s="10"/>
      <c r="M1" s="10"/>
    </row>
    <row r="2" spans="1:13" ht="15.75" customHeight="1">
      <c r="A2" s="10"/>
      <c r="B2" s="10"/>
      <c r="D2" s="10"/>
      <c r="E2" s="17" t="s">
        <v>36</v>
      </c>
      <c r="H2" s="10"/>
      <c r="I2" s="10"/>
      <c r="J2" s="10"/>
      <c r="K2" s="10"/>
      <c r="L2" s="10"/>
      <c r="M2" s="10"/>
    </row>
    <row r="3" spans="1:13" ht="15.75" customHeight="1">
      <c r="A3" s="10"/>
      <c r="B3" s="10"/>
      <c r="D3" s="10" t="s">
        <v>11</v>
      </c>
      <c r="E3" s="17" t="s">
        <v>78</v>
      </c>
      <c r="H3" s="10"/>
      <c r="I3" s="10"/>
      <c r="J3" s="10"/>
      <c r="K3" s="10"/>
      <c r="L3" s="10"/>
      <c r="M3" s="10"/>
    </row>
    <row r="4" spans="1:13" ht="15.75" customHeight="1">
      <c r="A4" s="10"/>
      <c r="B4" s="10"/>
      <c r="D4" s="10" t="s">
        <v>12</v>
      </c>
      <c r="E4" s="17" t="s">
        <v>77</v>
      </c>
      <c r="H4" s="10"/>
      <c r="I4" s="10"/>
      <c r="J4" s="10"/>
      <c r="K4" s="10"/>
      <c r="L4" s="10"/>
      <c r="M4" s="10"/>
    </row>
    <row r="5" spans="1:13" ht="14.25" customHeight="1">
      <c r="A5" s="10"/>
      <c r="B5" s="10"/>
      <c r="C5" s="10"/>
      <c r="D5" s="10" t="s">
        <v>4</v>
      </c>
      <c r="E5" s="10"/>
      <c r="F5" s="10"/>
      <c r="G5" s="10"/>
      <c r="H5" s="10" t="s">
        <v>4</v>
      </c>
      <c r="I5" s="10"/>
      <c r="J5" s="10"/>
      <c r="K5" s="10"/>
      <c r="L5" s="10"/>
      <c r="M5" s="10"/>
    </row>
    <row r="6" spans="1:13" ht="18" customHeight="1">
      <c r="A6" s="57" t="s">
        <v>0</v>
      </c>
      <c r="B6" s="61" t="s">
        <v>33</v>
      </c>
      <c r="C6" s="57" t="s">
        <v>1</v>
      </c>
      <c r="D6" s="63" t="s">
        <v>5</v>
      </c>
      <c r="E6" s="64"/>
      <c r="F6" s="57" t="s">
        <v>24</v>
      </c>
      <c r="G6" s="61" t="s">
        <v>70</v>
      </c>
      <c r="H6" s="1" t="s">
        <v>2</v>
      </c>
      <c r="I6" s="57" t="s">
        <v>7</v>
      </c>
      <c r="J6" s="1" t="s">
        <v>2</v>
      </c>
      <c r="K6" s="53" t="s">
        <v>3</v>
      </c>
      <c r="L6" s="54"/>
      <c r="M6" s="40"/>
    </row>
    <row r="7" spans="1:13" ht="24.75" customHeight="1">
      <c r="A7" s="58"/>
      <c r="B7" s="62"/>
      <c r="C7" s="58"/>
      <c r="D7" s="65"/>
      <c r="E7" s="66"/>
      <c r="F7" s="58"/>
      <c r="G7" s="67"/>
      <c r="H7" s="13" t="s">
        <v>6</v>
      </c>
      <c r="I7" s="58"/>
      <c r="J7" s="13" t="s">
        <v>8</v>
      </c>
      <c r="K7" s="55"/>
      <c r="L7" s="56"/>
      <c r="M7" s="40"/>
    </row>
    <row r="8" spans="1:13" ht="22.5" customHeight="1">
      <c r="A8" s="3">
        <v>1</v>
      </c>
      <c r="B8" s="39" t="s">
        <v>35</v>
      </c>
      <c r="C8" s="44" t="s">
        <v>71</v>
      </c>
      <c r="D8" s="45">
        <v>123456</v>
      </c>
      <c r="E8" s="23"/>
      <c r="F8" s="46" t="s">
        <v>73</v>
      </c>
      <c r="G8" s="39" t="s">
        <v>67</v>
      </c>
      <c r="H8" s="21">
        <v>6</v>
      </c>
      <c r="I8" s="20">
        <v>350000</v>
      </c>
      <c r="J8" s="20">
        <f>I8*H8</f>
        <v>2100000</v>
      </c>
      <c r="K8" s="41" t="s">
        <v>40</v>
      </c>
      <c r="L8" s="22"/>
      <c r="M8" s="38"/>
    </row>
    <row r="9" spans="1:13" ht="22.5" customHeight="1">
      <c r="A9" s="3">
        <v>2</v>
      </c>
      <c r="B9" s="39" t="s">
        <v>35</v>
      </c>
      <c r="C9" s="44" t="s">
        <v>72</v>
      </c>
      <c r="D9" s="45">
        <v>124890</v>
      </c>
      <c r="E9" s="23"/>
      <c r="F9" s="46" t="s">
        <v>74</v>
      </c>
      <c r="G9" s="39" t="s">
        <v>68</v>
      </c>
      <c r="H9" s="21">
        <v>6</v>
      </c>
      <c r="I9" s="20">
        <v>350000</v>
      </c>
      <c r="J9" s="20">
        <f>I9*H9</f>
        <v>2100000</v>
      </c>
      <c r="K9" s="42"/>
      <c r="L9" s="22" t="s">
        <v>41</v>
      </c>
      <c r="M9" s="38"/>
    </row>
    <row r="10" spans="1:13" ht="22.5" customHeight="1">
      <c r="A10" s="3">
        <v>3</v>
      </c>
      <c r="B10" s="39" t="s">
        <v>34</v>
      </c>
      <c r="C10" s="44"/>
      <c r="D10" s="45" t="s">
        <v>38</v>
      </c>
      <c r="E10" s="23"/>
      <c r="F10" s="20" t="s">
        <v>39</v>
      </c>
      <c r="G10" s="3" t="s">
        <v>19</v>
      </c>
      <c r="H10" s="21">
        <v>6</v>
      </c>
      <c r="I10" s="20">
        <v>350000</v>
      </c>
      <c r="J10" s="20">
        <f>I10*H10</f>
        <v>2100000</v>
      </c>
      <c r="K10" s="41" t="s">
        <v>42</v>
      </c>
      <c r="L10" s="22"/>
      <c r="M10" s="38"/>
    </row>
    <row r="11" spans="1:13" ht="22.5" customHeight="1">
      <c r="A11" s="3">
        <v>4</v>
      </c>
      <c r="B11" s="39" t="s">
        <v>34</v>
      </c>
      <c r="C11" s="4"/>
      <c r="D11" s="45" t="s">
        <v>38</v>
      </c>
      <c r="E11" s="23"/>
      <c r="F11" s="20" t="s">
        <v>39</v>
      </c>
      <c r="G11" s="3" t="s">
        <v>19</v>
      </c>
      <c r="H11" s="21">
        <v>6</v>
      </c>
      <c r="I11" s="20">
        <v>350000</v>
      </c>
      <c r="J11" s="20">
        <f>I11*H11</f>
        <v>2100000</v>
      </c>
      <c r="K11" s="42"/>
      <c r="L11" s="22" t="s">
        <v>43</v>
      </c>
      <c r="M11" s="38"/>
    </row>
    <row r="12" spans="1:13" ht="22.5" customHeight="1">
      <c r="A12" s="3">
        <v>5</v>
      </c>
      <c r="B12" s="39" t="s">
        <v>34</v>
      </c>
      <c r="C12" s="4"/>
      <c r="D12" s="45" t="s">
        <v>38</v>
      </c>
      <c r="E12" s="23"/>
      <c r="F12" s="20" t="s">
        <v>39</v>
      </c>
      <c r="G12" s="3" t="s">
        <v>19</v>
      </c>
      <c r="H12" s="21">
        <v>6</v>
      </c>
      <c r="I12" s="20">
        <v>350000</v>
      </c>
      <c r="J12" s="20">
        <f>I12*H12</f>
        <v>2100000</v>
      </c>
      <c r="K12" s="41" t="s">
        <v>44</v>
      </c>
      <c r="L12" s="22"/>
      <c r="M12" s="38"/>
    </row>
    <row r="13" spans="1:13" ht="22.5" customHeight="1">
      <c r="A13" s="3"/>
      <c r="B13" s="5"/>
      <c r="C13" s="47"/>
      <c r="D13" s="48"/>
      <c r="E13" s="48"/>
      <c r="F13" s="52" t="s">
        <v>80</v>
      </c>
      <c r="G13" s="48"/>
      <c r="H13" s="48"/>
      <c r="I13" s="49"/>
      <c r="J13" s="33">
        <f>J4+(SUM(J5:J12))</f>
        <v>10500000</v>
      </c>
      <c r="K13" s="59"/>
      <c r="L13" s="60"/>
      <c r="M13" s="38"/>
    </row>
    <row r="14" spans="1:13" ht="22.5" customHeight="1">
      <c r="A14" s="5"/>
      <c r="B14" s="7"/>
      <c r="C14" s="6"/>
      <c r="D14" s="7"/>
      <c r="E14" s="7"/>
      <c r="F14" s="51" t="s">
        <v>79</v>
      </c>
      <c r="G14" s="8"/>
      <c r="H14" s="12"/>
      <c r="I14" s="8"/>
      <c r="J14" s="34" t="s">
        <v>76</v>
      </c>
      <c r="K14" s="41"/>
      <c r="L14" s="22"/>
      <c r="M14" s="38"/>
    </row>
    <row r="15" spans="1:13" ht="22.5" customHeight="1">
      <c r="A15" s="18"/>
      <c r="B15" s="18"/>
      <c r="C15" s="35"/>
      <c r="D15" s="18"/>
      <c r="E15" s="18"/>
      <c r="F15" s="19"/>
      <c r="G15" s="19"/>
      <c r="H15" s="36"/>
      <c r="I15" s="19"/>
      <c r="J15" s="37"/>
      <c r="M15" s="38"/>
    </row>
    <row r="16" spans="1:13" ht="22.5" customHeight="1">
      <c r="A16" s="10"/>
      <c r="B16" s="14" t="s">
        <v>13</v>
      </c>
      <c r="D16" s="10"/>
      <c r="E16"/>
      <c r="F16" s="15" t="s">
        <v>14</v>
      </c>
      <c r="G16" s="15"/>
      <c r="H16" s="11"/>
      <c r="J16" t="s">
        <v>9</v>
      </c>
      <c r="M16" s="38"/>
    </row>
    <row r="17" spans="1:13" ht="22.5" customHeight="1">
      <c r="A17" s="10"/>
      <c r="B17" s="14" t="s">
        <v>15</v>
      </c>
      <c r="D17" s="10"/>
      <c r="E17"/>
      <c r="F17" s="15" t="s">
        <v>53</v>
      </c>
      <c r="G17" s="15"/>
      <c r="H17" s="11"/>
      <c r="J17" t="s">
        <v>54</v>
      </c>
      <c r="M17" s="38"/>
    </row>
    <row r="18" spans="1:13" ht="22.5" customHeight="1">
      <c r="A18" s="10"/>
      <c r="B18" s="14" t="s">
        <v>16</v>
      </c>
      <c r="D18" s="10"/>
      <c r="E18"/>
      <c r="F18" s="15" t="s">
        <v>17</v>
      </c>
      <c r="G18" s="15"/>
      <c r="H18" s="11"/>
      <c r="M18" s="38"/>
    </row>
    <row r="19" spans="1:13" ht="22.5" customHeight="1">
      <c r="A19" s="10"/>
      <c r="B19" s="14"/>
      <c r="D19" s="10"/>
      <c r="E19"/>
      <c r="F19" s="15" t="s">
        <v>4</v>
      </c>
      <c r="G19" s="15"/>
      <c r="J19" t="s">
        <v>4</v>
      </c>
      <c r="K19" s="10"/>
      <c r="L19" s="10"/>
      <c r="M19" s="35"/>
    </row>
    <row r="20" spans="1:13" ht="22.5" customHeight="1">
      <c r="A20" s="10"/>
      <c r="B20" s="14"/>
      <c r="D20" s="10"/>
      <c r="E20"/>
      <c r="F20" s="15"/>
      <c r="G20" s="15"/>
      <c r="K20" s="10"/>
      <c r="L20" s="10"/>
      <c r="M20" s="38"/>
    </row>
    <row r="21" spans="1:13" ht="22.5" customHeight="1">
      <c r="A21" s="10"/>
      <c r="B21" s="14" t="s">
        <v>20</v>
      </c>
      <c r="D21" s="10"/>
      <c r="E21"/>
      <c r="F21" s="16" t="s">
        <v>18</v>
      </c>
      <c r="G21" s="16"/>
      <c r="J21" t="s">
        <v>55</v>
      </c>
      <c r="K21" s="10"/>
      <c r="L21" s="10"/>
      <c r="M21" s="35"/>
    </row>
    <row r="22" spans="1:13" ht="22.5" customHeight="1">
      <c r="A22"/>
      <c r="B22" s="14" t="s">
        <v>21</v>
      </c>
      <c r="D22" s="10"/>
      <c r="E22"/>
      <c r="F22" s="16" t="s">
        <v>22</v>
      </c>
      <c r="G22" s="16"/>
      <c r="J22" t="s">
        <v>55</v>
      </c>
      <c r="K22" s="10"/>
      <c r="L22" s="10"/>
      <c r="M22" s="38"/>
    </row>
  </sheetData>
  <sheetProtection/>
  <mergeCells count="9">
    <mergeCell ref="K6:L7"/>
    <mergeCell ref="A6:A7"/>
    <mergeCell ref="K13:L13"/>
    <mergeCell ref="B6:B7"/>
    <mergeCell ref="C6:C7"/>
    <mergeCell ref="D6:E7"/>
    <mergeCell ref="F6:F7"/>
    <mergeCell ref="G6:G7"/>
    <mergeCell ref="I6:I7"/>
  </mergeCells>
  <printOptions/>
  <pageMargins left="0.22" right="0.17" top="0.8661417322834646" bottom="0.984251968503937" header="0.5118110236220472" footer="0.5118110236220472"/>
  <pageSetup horizontalDpi="180" verticalDpi="180" orientation="landscape" paperSize="9" scale="90" r:id="rId4"/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70" zoomScaleSheetLayoutView="70" zoomScalePageLayoutView="0" workbookViewId="0" topLeftCell="A32">
      <selection activeCell="C47" sqref="C47"/>
    </sheetView>
  </sheetViews>
  <sheetFormatPr defaultColWidth="9.140625" defaultRowHeight="18" customHeight="1"/>
  <cols>
    <col min="1" max="1" width="3.421875" style="2" customWidth="1"/>
    <col min="2" max="2" width="12.8515625" style="2" customWidth="1"/>
    <col min="3" max="3" width="22.57421875" style="0" customWidth="1"/>
    <col min="4" max="4" width="9.140625" style="2" customWidth="1"/>
    <col min="5" max="5" width="4.57421875" style="2" customWidth="1"/>
    <col min="6" max="6" width="18.7109375" style="0" customWidth="1"/>
    <col min="7" max="7" width="18.00390625" style="0" customWidth="1"/>
    <col min="8" max="8" width="8.28125" style="0" customWidth="1"/>
    <col min="9" max="9" width="13.7109375" style="0" customWidth="1"/>
    <col min="10" max="10" width="19.7109375" style="0" customWidth="1"/>
    <col min="11" max="12" width="12.7109375" style="0" customWidth="1"/>
    <col min="13" max="13" width="3.140625" style="0" customWidth="1"/>
  </cols>
  <sheetData>
    <row r="1" spans="1:13" ht="18" customHeight="1">
      <c r="A1" s="10"/>
      <c r="B1" s="10"/>
      <c r="D1" s="10" t="s">
        <v>10</v>
      </c>
      <c r="E1" s="17" t="s">
        <v>69</v>
      </c>
      <c r="H1" s="10"/>
      <c r="I1" s="10"/>
      <c r="J1" s="10"/>
      <c r="K1" s="10"/>
      <c r="L1" s="10"/>
      <c r="M1" s="10"/>
    </row>
    <row r="2" spans="1:13" ht="15.75" customHeight="1">
      <c r="A2" s="10"/>
      <c r="B2" s="10"/>
      <c r="D2" s="10"/>
      <c r="E2" s="17" t="s">
        <v>36</v>
      </c>
      <c r="H2" s="10"/>
      <c r="I2" s="10"/>
      <c r="J2" s="10"/>
      <c r="K2" s="10"/>
      <c r="L2" s="10"/>
      <c r="M2" s="10"/>
    </row>
    <row r="3" spans="1:13" ht="15.75" customHeight="1">
      <c r="A3" s="10"/>
      <c r="B3" s="10"/>
      <c r="D3" s="10" t="s">
        <v>11</v>
      </c>
      <c r="E3" s="17" t="s">
        <v>78</v>
      </c>
      <c r="H3" s="10"/>
      <c r="I3" s="10"/>
      <c r="J3" s="10"/>
      <c r="K3" s="10"/>
      <c r="L3" s="10"/>
      <c r="M3" s="10"/>
    </row>
    <row r="4" spans="1:13" ht="15.75" customHeight="1">
      <c r="A4" s="10"/>
      <c r="B4" s="10"/>
      <c r="D4" s="10" t="s">
        <v>12</v>
      </c>
      <c r="E4" s="17" t="s">
        <v>77</v>
      </c>
      <c r="H4" s="10"/>
      <c r="I4" s="10"/>
      <c r="J4" s="10"/>
      <c r="K4" s="10"/>
      <c r="L4" s="10"/>
      <c r="M4" s="10"/>
    </row>
    <row r="5" spans="1:13" ht="14.25" customHeight="1">
      <c r="A5" s="10"/>
      <c r="B5" s="10"/>
      <c r="C5" s="10"/>
      <c r="D5" s="10" t="s">
        <v>4</v>
      </c>
      <c r="E5" s="10"/>
      <c r="F5" s="10"/>
      <c r="G5" s="10"/>
      <c r="H5" s="10" t="s">
        <v>4</v>
      </c>
      <c r="I5" s="10"/>
      <c r="J5" s="10"/>
      <c r="K5" s="10"/>
      <c r="L5" s="10"/>
      <c r="M5" s="10"/>
    </row>
    <row r="6" spans="1:13" ht="18" customHeight="1">
      <c r="A6" s="57" t="s">
        <v>0</v>
      </c>
      <c r="B6" s="61" t="s">
        <v>33</v>
      </c>
      <c r="C6" s="57" t="s">
        <v>1</v>
      </c>
      <c r="D6" s="63" t="s">
        <v>5</v>
      </c>
      <c r="E6" s="64"/>
      <c r="F6" s="57" t="s">
        <v>24</v>
      </c>
      <c r="G6" s="61" t="s">
        <v>70</v>
      </c>
      <c r="H6" s="1" t="s">
        <v>2</v>
      </c>
      <c r="I6" s="57" t="s">
        <v>7</v>
      </c>
      <c r="J6" s="1" t="s">
        <v>2</v>
      </c>
      <c r="K6" s="53" t="s">
        <v>3</v>
      </c>
      <c r="L6" s="54"/>
      <c r="M6" s="40"/>
    </row>
    <row r="7" spans="1:13" ht="24.75" customHeight="1">
      <c r="A7" s="58"/>
      <c r="B7" s="62"/>
      <c r="C7" s="58"/>
      <c r="D7" s="65"/>
      <c r="E7" s="66"/>
      <c r="F7" s="58"/>
      <c r="G7" s="67"/>
      <c r="H7" s="13" t="s">
        <v>6</v>
      </c>
      <c r="I7" s="58"/>
      <c r="J7" s="13" t="s">
        <v>8</v>
      </c>
      <c r="K7" s="55"/>
      <c r="L7" s="56"/>
      <c r="M7" s="40"/>
    </row>
    <row r="8" spans="1:13" ht="22.5" customHeight="1">
      <c r="A8" s="3">
        <v>1</v>
      </c>
      <c r="B8" s="39" t="s">
        <v>35</v>
      </c>
      <c r="C8" s="44" t="s">
        <v>71</v>
      </c>
      <c r="D8" s="45">
        <v>123456</v>
      </c>
      <c r="E8" s="23"/>
      <c r="F8" s="46" t="s">
        <v>73</v>
      </c>
      <c r="G8" s="39" t="s">
        <v>67</v>
      </c>
      <c r="H8" s="21">
        <v>6</v>
      </c>
      <c r="I8" s="20">
        <v>350000</v>
      </c>
      <c r="J8" s="20">
        <f aca="true" t="shared" si="0" ref="J8:J13">I8*H8</f>
        <v>2100000</v>
      </c>
      <c r="K8" s="41" t="s">
        <v>40</v>
      </c>
      <c r="L8" s="22"/>
      <c r="M8" s="38"/>
    </row>
    <row r="9" spans="1:13" ht="22.5" customHeight="1">
      <c r="A9" s="3">
        <v>2</v>
      </c>
      <c r="B9" s="39" t="s">
        <v>35</v>
      </c>
      <c r="C9" s="44" t="s">
        <v>72</v>
      </c>
      <c r="D9" s="45">
        <v>124890</v>
      </c>
      <c r="E9" s="23"/>
      <c r="F9" s="46" t="s">
        <v>74</v>
      </c>
      <c r="G9" s="39" t="s">
        <v>68</v>
      </c>
      <c r="H9" s="21">
        <v>6</v>
      </c>
      <c r="I9" s="20">
        <v>350000</v>
      </c>
      <c r="J9" s="20">
        <f t="shared" si="0"/>
        <v>2100000</v>
      </c>
      <c r="K9" s="42"/>
      <c r="L9" s="22" t="s">
        <v>41</v>
      </c>
      <c r="M9" s="38"/>
    </row>
    <row r="10" spans="1:13" ht="22.5" customHeight="1">
      <c r="A10" s="3">
        <v>3</v>
      </c>
      <c r="B10" s="39" t="s">
        <v>35</v>
      </c>
      <c r="C10" s="4"/>
      <c r="D10" s="45" t="s">
        <v>81</v>
      </c>
      <c r="E10" s="23"/>
      <c r="F10" s="20" t="s">
        <v>39</v>
      </c>
      <c r="G10" s="3" t="s">
        <v>19</v>
      </c>
      <c r="H10" s="21">
        <v>6</v>
      </c>
      <c r="I10" s="20">
        <v>350000</v>
      </c>
      <c r="J10" s="20">
        <f t="shared" si="0"/>
        <v>2100000</v>
      </c>
      <c r="K10" s="41" t="s">
        <v>42</v>
      </c>
      <c r="L10" s="22"/>
      <c r="M10" s="38"/>
    </row>
    <row r="11" spans="1:13" ht="22.5" customHeight="1">
      <c r="A11" s="3">
        <v>4</v>
      </c>
      <c r="B11" s="39" t="s">
        <v>35</v>
      </c>
      <c r="C11" s="4"/>
      <c r="D11" s="45" t="s">
        <v>38</v>
      </c>
      <c r="E11" s="23"/>
      <c r="F11" s="20" t="s">
        <v>39</v>
      </c>
      <c r="G11" s="3" t="s">
        <v>19</v>
      </c>
      <c r="H11" s="21">
        <v>6</v>
      </c>
      <c r="I11" s="20">
        <v>350000</v>
      </c>
      <c r="J11" s="20">
        <f t="shared" si="0"/>
        <v>2100000</v>
      </c>
      <c r="K11" s="42"/>
      <c r="L11" s="22" t="s">
        <v>43</v>
      </c>
      <c r="M11" s="38"/>
    </row>
    <row r="12" spans="1:13" ht="22.5" customHeight="1">
      <c r="A12" s="3">
        <v>5</v>
      </c>
      <c r="B12" s="39" t="s">
        <v>35</v>
      </c>
      <c r="C12" s="4"/>
      <c r="D12" s="45" t="s">
        <v>38</v>
      </c>
      <c r="E12" s="23"/>
      <c r="F12" s="20" t="s">
        <v>39</v>
      </c>
      <c r="G12" s="3" t="s">
        <v>19</v>
      </c>
      <c r="H12" s="21">
        <v>6</v>
      </c>
      <c r="I12" s="20">
        <v>350000</v>
      </c>
      <c r="J12" s="20">
        <f t="shared" si="0"/>
        <v>2100000</v>
      </c>
      <c r="K12" s="41" t="s">
        <v>44</v>
      </c>
      <c r="L12" s="22"/>
      <c r="M12" s="38"/>
    </row>
    <row r="13" spans="1:13" ht="22.5" customHeight="1">
      <c r="A13" s="3">
        <v>6</v>
      </c>
      <c r="B13" s="39" t="s">
        <v>35</v>
      </c>
      <c r="C13" s="4"/>
      <c r="D13" s="45" t="s">
        <v>38</v>
      </c>
      <c r="E13" s="23"/>
      <c r="F13" s="20" t="s">
        <v>39</v>
      </c>
      <c r="G13" s="3" t="s">
        <v>19</v>
      </c>
      <c r="H13" s="21">
        <v>6</v>
      </c>
      <c r="I13" s="20">
        <v>350000</v>
      </c>
      <c r="J13" s="20">
        <f t="shared" si="0"/>
        <v>2100000</v>
      </c>
      <c r="K13" s="42"/>
      <c r="L13" s="22" t="s">
        <v>45</v>
      </c>
      <c r="M13" s="38"/>
    </row>
    <row r="14" spans="1:13" ht="22.5" customHeight="1">
      <c r="A14" s="3">
        <v>7</v>
      </c>
      <c r="B14" s="39" t="s">
        <v>35</v>
      </c>
      <c r="C14" s="4"/>
      <c r="D14" s="45" t="s">
        <v>38</v>
      </c>
      <c r="E14" s="23"/>
      <c r="F14" s="20" t="s">
        <v>39</v>
      </c>
      <c r="G14" s="3" t="s">
        <v>19</v>
      </c>
      <c r="H14" s="21">
        <v>6</v>
      </c>
      <c r="I14" s="20">
        <v>350000</v>
      </c>
      <c r="J14" s="20">
        <f aca="true" t="shared" si="1" ref="J14:J21">I14*H14</f>
        <v>2100000</v>
      </c>
      <c r="K14" s="41" t="s">
        <v>46</v>
      </c>
      <c r="L14" s="22"/>
      <c r="M14" s="38"/>
    </row>
    <row r="15" spans="1:13" ht="22.5" customHeight="1">
      <c r="A15" s="3">
        <v>8</v>
      </c>
      <c r="B15" s="39" t="s">
        <v>35</v>
      </c>
      <c r="C15" s="4"/>
      <c r="D15" s="45" t="s">
        <v>38</v>
      </c>
      <c r="E15" s="23"/>
      <c r="F15" s="20" t="s">
        <v>39</v>
      </c>
      <c r="G15" s="3" t="s">
        <v>19</v>
      </c>
      <c r="H15" s="21">
        <v>6</v>
      </c>
      <c r="I15" s="20">
        <v>350000</v>
      </c>
      <c r="J15" s="20">
        <f t="shared" si="1"/>
        <v>2100000</v>
      </c>
      <c r="K15" s="42"/>
      <c r="L15" s="22" t="s">
        <v>47</v>
      </c>
      <c r="M15" s="38"/>
    </row>
    <row r="16" spans="1:13" ht="22.5" customHeight="1">
      <c r="A16" s="3">
        <v>9</v>
      </c>
      <c r="B16" s="39" t="s">
        <v>34</v>
      </c>
      <c r="C16" s="4"/>
      <c r="D16" s="45" t="s">
        <v>38</v>
      </c>
      <c r="E16" s="23"/>
      <c r="F16" s="20" t="s">
        <v>39</v>
      </c>
      <c r="G16" s="3" t="s">
        <v>19</v>
      </c>
      <c r="H16" s="21">
        <v>6</v>
      </c>
      <c r="I16" s="20">
        <v>350000</v>
      </c>
      <c r="J16" s="20">
        <f t="shared" si="1"/>
        <v>2100000</v>
      </c>
      <c r="K16" s="41" t="s">
        <v>48</v>
      </c>
      <c r="L16" s="22"/>
      <c r="M16" s="38"/>
    </row>
    <row r="17" spans="1:13" ht="22.5" customHeight="1">
      <c r="A17" s="3">
        <v>10</v>
      </c>
      <c r="B17" s="39" t="s">
        <v>34</v>
      </c>
      <c r="C17" s="4"/>
      <c r="D17" s="45" t="s">
        <v>38</v>
      </c>
      <c r="E17" s="23"/>
      <c r="F17" s="20" t="s">
        <v>39</v>
      </c>
      <c r="G17" s="3" t="s">
        <v>19</v>
      </c>
      <c r="H17" s="21">
        <v>6</v>
      </c>
      <c r="I17" s="20">
        <v>350000</v>
      </c>
      <c r="J17" s="20">
        <f t="shared" si="1"/>
        <v>2100000</v>
      </c>
      <c r="K17" s="42"/>
      <c r="L17" s="22" t="s">
        <v>49</v>
      </c>
      <c r="M17" s="38"/>
    </row>
    <row r="18" spans="1:13" ht="22.5" customHeight="1">
      <c r="A18" s="3">
        <v>11</v>
      </c>
      <c r="B18" s="39" t="s">
        <v>34</v>
      </c>
      <c r="C18" s="4"/>
      <c r="D18" s="45" t="s">
        <v>38</v>
      </c>
      <c r="E18" s="23"/>
      <c r="F18" s="20" t="s">
        <v>39</v>
      </c>
      <c r="G18" s="3" t="s">
        <v>19</v>
      </c>
      <c r="H18" s="21">
        <v>6</v>
      </c>
      <c r="I18" s="20">
        <v>350000</v>
      </c>
      <c r="J18" s="20">
        <f t="shared" si="1"/>
        <v>2100000</v>
      </c>
      <c r="K18" s="41" t="s">
        <v>65</v>
      </c>
      <c r="L18" s="22"/>
      <c r="M18" s="38"/>
    </row>
    <row r="19" spans="1:13" ht="22.5" customHeight="1">
      <c r="A19" s="3">
        <v>12</v>
      </c>
      <c r="B19" s="39" t="s">
        <v>34</v>
      </c>
      <c r="C19" s="4"/>
      <c r="D19" s="45" t="s">
        <v>38</v>
      </c>
      <c r="E19" s="23"/>
      <c r="F19" s="20" t="s">
        <v>39</v>
      </c>
      <c r="G19" s="3" t="s">
        <v>19</v>
      </c>
      <c r="H19" s="21">
        <v>6</v>
      </c>
      <c r="I19" s="20">
        <v>350000</v>
      </c>
      <c r="J19" s="20">
        <f t="shared" si="1"/>
        <v>2100000</v>
      </c>
      <c r="K19" s="42"/>
      <c r="L19" s="9" t="s">
        <v>50</v>
      </c>
      <c r="M19" s="35"/>
    </row>
    <row r="20" spans="1:13" ht="22.5" customHeight="1">
      <c r="A20" s="3">
        <v>13</v>
      </c>
      <c r="B20" s="39" t="s">
        <v>34</v>
      </c>
      <c r="C20" s="4"/>
      <c r="D20" s="45" t="s">
        <v>38</v>
      </c>
      <c r="E20" s="23"/>
      <c r="F20" s="20" t="s">
        <v>39</v>
      </c>
      <c r="G20" s="3" t="s">
        <v>19</v>
      </c>
      <c r="H20" s="21">
        <v>6</v>
      </c>
      <c r="I20" s="20">
        <v>350000</v>
      </c>
      <c r="J20" s="20">
        <f t="shared" si="1"/>
        <v>2100000</v>
      </c>
      <c r="K20" s="41" t="s">
        <v>60</v>
      </c>
      <c r="L20" s="22"/>
      <c r="M20" s="38"/>
    </row>
    <row r="21" spans="1:13" ht="22.5" customHeight="1">
      <c r="A21" s="3">
        <v>14</v>
      </c>
      <c r="B21" s="39" t="s">
        <v>34</v>
      </c>
      <c r="C21" s="4"/>
      <c r="D21" s="45" t="s">
        <v>38</v>
      </c>
      <c r="E21" s="23"/>
      <c r="F21" s="20" t="s">
        <v>39</v>
      </c>
      <c r="G21" s="3" t="s">
        <v>19</v>
      </c>
      <c r="H21" s="21">
        <v>6</v>
      </c>
      <c r="I21" s="20">
        <v>350000</v>
      </c>
      <c r="J21" s="20">
        <f t="shared" si="1"/>
        <v>2100000</v>
      </c>
      <c r="K21" s="42"/>
      <c r="L21" s="9" t="s">
        <v>51</v>
      </c>
      <c r="M21" s="35"/>
    </row>
    <row r="22" spans="1:13" ht="22.5" customHeight="1">
      <c r="A22" s="3"/>
      <c r="B22" s="5"/>
      <c r="C22" s="68" t="s">
        <v>59</v>
      </c>
      <c r="D22" s="69"/>
      <c r="E22" s="69"/>
      <c r="F22" s="69"/>
      <c r="G22" s="69"/>
      <c r="H22" s="69"/>
      <c r="I22" s="70"/>
      <c r="J22" s="31">
        <f>SUM(J8:J21)</f>
        <v>29400000</v>
      </c>
      <c r="K22" s="42"/>
      <c r="L22" s="22"/>
      <c r="M22" s="38"/>
    </row>
    <row r="23" spans="1:13" ht="21" customHeight="1">
      <c r="A23" s="25"/>
      <c r="B23" s="25"/>
      <c r="C23" s="26"/>
      <c r="D23" s="26"/>
      <c r="E23" s="26"/>
      <c r="F23" s="26"/>
      <c r="G23" s="26"/>
      <c r="H23" s="26"/>
      <c r="I23" s="27"/>
      <c r="J23" s="27"/>
      <c r="K23" s="27"/>
      <c r="L23" s="28"/>
      <c r="M23" s="38"/>
    </row>
    <row r="24" spans="1:13" ht="18" customHeight="1">
      <c r="A24" s="57" t="s">
        <v>0</v>
      </c>
      <c r="B24" s="61" t="s">
        <v>33</v>
      </c>
      <c r="C24" s="57" t="s">
        <v>1</v>
      </c>
      <c r="D24" s="63" t="s">
        <v>5</v>
      </c>
      <c r="E24" s="64"/>
      <c r="F24" s="57" t="s">
        <v>24</v>
      </c>
      <c r="G24" s="61" t="s">
        <v>23</v>
      </c>
      <c r="H24" s="1" t="s">
        <v>2</v>
      </c>
      <c r="I24" s="57" t="s">
        <v>7</v>
      </c>
      <c r="J24" s="1" t="s">
        <v>2</v>
      </c>
      <c r="K24" s="53" t="s">
        <v>3</v>
      </c>
      <c r="L24" s="54"/>
      <c r="M24" s="40"/>
    </row>
    <row r="25" spans="1:13" ht="24.75" customHeight="1">
      <c r="A25" s="58"/>
      <c r="B25" s="62"/>
      <c r="C25" s="58"/>
      <c r="D25" s="65"/>
      <c r="E25" s="66"/>
      <c r="F25" s="58"/>
      <c r="G25" s="67"/>
      <c r="H25" s="13" t="s">
        <v>6</v>
      </c>
      <c r="I25" s="58"/>
      <c r="J25" s="13" t="s">
        <v>8</v>
      </c>
      <c r="K25" s="55"/>
      <c r="L25" s="56"/>
      <c r="M25" s="40"/>
    </row>
    <row r="26" spans="1:13" ht="22.5" customHeight="1">
      <c r="A26" s="24"/>
      <c r="B26" s="30"/>
      <c r="C26" s="71" t="s">
        <v>66</v>
      </c>
      <c r="D26" s="72"/>
      <c r="E26" s="72"/>
      <c r="F26" s="72"/>
      <c r="G26" s="72"/>
      <c r="H26" s="72"/>
      <c r="I26" s="73"/>
      <c r="J26" s="32">
        <f>J22</f>
        <v>29400000</v>
      </c>
      <c r="K26" s="43"/>
      <c r="L26" s="29"/>
      <c r="M26" s="38"/>
    </row>
    <row r="27" spans="1:13" ht="22.5" customHeight="1">
      <c r="A27" s="3">
        <v>15</v>
      </c>
      <c r="B27" s="39" t="s">
        <v>34</v>
      </c>
      <c r="C27" s="4" t="s">
        <v>37</v>
      </c>
      <c r="D27" s="3" t="s">
        <v>38</v>
      </c>
      <c r="E27" s="3"/>
      <c r="F27" s="20" t="s">
        <v>39</v>
      </c>
      <c r="G27" s="3" t="s">
        <v>19</v>
      </c>
      <c r="H27" s="21">
        <v>6</v>
      </c>
      <c r="I27" s="20">
        <v>350000</v>
      </c>
      <c r="J27" s="20">
        <f aca="true" t="shared" si="2" ref="J27:J34">I27*H27</f>
        <v>2100000</v>
      </c>
      <c r="K27" s="41" t="s">
        <v>61</v>
      </c>
      <c r="L27" s="22"/>
      <c r="M27" s="38"/>
    </row>
    <row r="28" spans="1:13" ht="22.5" customHeight="1">
      <c r="A28" s="3">
        <v>16</v>
      </c>
      <c r="B28" s="39" t="s">
        <v>34</v>
      </c>
      <c r="C28" s="4" t="s">
        <v>37</v>
      </c>
      <c r="D28" s="3" t="s">
        <v>38</v>
      </c>
      <c r="E28" s="3"/>
      <c r="F28" s="20" t="s">
        <v>39</v>
      </c>
      <c r="G28" s="3" t="s">
        <v>19</v>
      </c>
      <c r="H28" s="21">
        <v>6</v>
      </c>
      <c r="I28" s="20">
        <v>350000</v>
      </c>
      <c r="J28" s="20">
        <f t="shared" si="2"/>
        <v>2100000</v>
      </c>
      <c r="K28" s="42"/>
      <c r="L28" s="22" t="s">
        <v>52</v>
      </c>
      <c r="M28" s="38"/>
    </row>
    <row r="29" spans="1:13" ht="22.5" customHeight="1">
      <c r="A29" s="3">
        <v>17</v>
      </c>
      <c r="B29" s="39" t="s">
        <v>34</v>
      </c>
      <c r="C29" s="4" t="s">
        <v>37</v>
      </c>
      <c r="D29" s="3" t="s">
        <v>38</v>
      </c>
      <c r="E29" s="3"/>
      <c r="F29" s="20" t="s">
        <v>39</v>
      </c>
      <c r="G29" s="3" t="s">
        <v>19</v>
      </c>
      <c r="H29" s="21">
        <v>6</v>
      </c>
      <c r="I29" s="20">
        <v>350000</v>
      </c>
      <c r="J29" s="20">
        <f t="shared" si="2"/>
        <v>2100000</v>
      </c>
      <c r="K29" s="41" t="s">
        <v>62</v>
      </c>
      <c r="L29" s="22"/>
      <c r="M29" s="38"/>
    </row>
    <row r="30" spans="1:13" ht="22.5" customHeight="1">
      <c r="A30" s="3">
        <v>18</v>
      </c>
      <c r="B30" s="39" t="s">
        <v>34</v>
      </c>
      <c r="C30" s="4" t="s">
        <v>37</v>
      </c>
      <c r="D30" s="3" t="s">
        <v>38</v>
      </c>
      <c r="E30" s="3"/>
      <c r="F30" s="20" t="s">
        <v>39</v>
      </c>
      <c r="G30" s="3" t="s">
        <v>19</v>
      </c>
      <c r="H30" s="21">
        <v>6</v>
      </c>
      <c r="I30" s="20">
        <v>350000</v>
      </c>
      <c r="J30" s="20">
        <f t="shared" si="2"/>
        <v>2100000</v>
      </c>
      <c r="K30" s="42"/>
      <c r="L30" s="22" t="s">
        <v>56</v>
      </c>
      <c r="M30" s="38"/>
    </row>
    <row r="31" spans="1:13" ht="22.5" customHeight="1">
      <c r="A31" s="3">
        <v>19</v>
      </c>
      <c r="B31" s="39" t="s">
        <v>34</v>
      </c>
      <c r="C31" s="4" t="s">
        <v>37</v>
      </c>
      <c r="D31" s="3" t="s">
        <v>38</v>
      </c>
      <c r="E31" s="3"/>
      <c r="F31" s="20" t="s">
        <v>39</v>
      </c>
      <c r="G31" s="3" t="s">
        <v>19</v>
      </c>
      <c r="H31" s="21">
        <v>6</v>
      </c>
      <c r="I31" s="20">
        <v>350000</v>
      </c>
      <c r="J31" s="20">
        <f t="shared" si="2"/>
        <v>2100000</v>
      </c>
      <c r="K31" s="41" t="s">
        <v>63</v>
      </c>
      <c r="L31" s="22"/>
      <c r="M31" s="38"/>
    </row>
    <row r="32" spans="1:13" ht="22.5" customHeight="1">
      <c r="A32" s="3">
        <v>20</v>
      </c>
      <c r="B32" s="39" t="s">
        <v>34</v>
      </c>
      <c r="C32" s="4" t="s">
        <v>37</v>
      </c>
      <c r="D32" s="3" t="s">
        <v>38</v>
      </c>
      <c r="E32" s="3"/>
      <c r="F32" s="20" t="s">
        <v>39</v>
      </c>
      <c r="G32" s="3" t="s">
        <v>19</v>
      </c>
      <c r="H32" s="21">
        <v>6</v>
      </c>
      <c r="I32" s="20">
        <v>350000</v>
      </c>
      <c r="J32" s="20">
        <f t="shared" si="2"/>
        <v>2100000</v>
      </c>
      <c r="K32" s="42"/>
      <c r="L32" s="22" t="s">
        <v>57</v>
      </c>
      <c r="M32" s="38"/>
    </row>
    <row r="33" spans="1:13" ht="22.5" customHeight="1">
      <c r="A33" s="3">
        <v>21</v>
      </c>
      <c r="B33" s="39" t="s">
        <v>34</v>
      </c>
      <c r="C33" s="4" t="s">
        <v>37</v>
      </c>
      <c r="D33" s="3" t="s">
        <v>38</v>
      </c>
      <c r="E33" s="3"/>
      <c r="F33" s="20" t="s">
        <v>39</v>
      </c>
      <c r="G33" s="3" t="s">
        <v>19</v>
      </c>
      <c r="H33" s="21">
        <v>6</v>
      </c>
      <c r="I33" s="20">
        <v>350000</v>
      </c>
      <c r="J33" s="20">
        <f t="shared" si="2"/>
        <v>2100000</v>
      </c>
      <c r="K33" s="41" t="s">
        <v>64</v>
      </c>
      <c r="L33" s="22"/>
      <c r="M33" s="38"/>
    </row>
    <row r="34" spans="1:13" ht="22.5" customHeight="1">
      <c r="A34" s="3">
        <v>22</v>
      </c>
      <c r="B34" s="39" t="s">
        <v>34</v>
      </c>
      <c r="C34" s="4" t="s">
        <v>37</v>
      </c>
      <c r="D34" s="3" t="s">
        <v>38</v>
      </c>
      <c r="E34" s="3"/>
      <c r="F34" s="20" t="s">
        <v>39</v>
      </c>
      <c r="G34" s="3" t="s">
        <v>19</v>
      </c>
      <c r="H34" s="21">
        <v>6</v>
      </c>
      <c r="I34" s="20">
        <v>350000</v>
      </c>
      <c r="J34" s="20">
        <f t="shared" si="2"/>
        <v>2100000</v>
      </c>
      <c r="K34" s="41"/>
      <c r="L34" s="22" t="s">
        <v>58</v>
      </c>
      <c r="M34" s="38"/>
    </row>
    <row r="35" spans="1:13" ht="22.5" customHeight="1">
      <c r="A35" s="3"/>
      <c r="B35" s="5"/>
      <c r="C35" s="47"/>
      <c r="D35" s="48"/>
      <c r="E35" s="48"/>
      <c r="F35" s="47" t="s">
        <v>80</v>
      </c>
      <c r="G35" s="48"/>
      <c r="H35" s="48"/>
      <c r="I35" s="49"/>
      <c r="J35" s="33">
        <f>J26+(SUM(J27:J34))</f>
        <v>46200000</v>
      </c>
      <c r="K35" s="59"/>
      <c r="L35" s="60"/>
      <c r="M35" s="38"/>
    </row>
    <row r="36" spans="1:13" ht="22.5" customHeight="1">
      <c r="A36" s="5"/>
      <c r="B36" s="7"/>
      <c r="C36" s="6"/>
      <c r="D36" s="7"/>
      <c r="E36" s="7"/>
      <c r="F36" s="50" t="s">
        <v>79</v>
      </c>
      <c r="G36" s="8"/>
      <c r="H36" s="12"/>
      <c r="I36" s="8"/>
      <c r="J36" s="34" t="s">
        <v>75</v>
      </c>
      <c r="K36" s="41"/>
      <c r="L36" s="22"/>
      <c r="M36" s="38"/>
    </row>
    <row r="37" spans="1:10" ht="15" customHeight="1">
      <c r="A37" s="18"/>
      <c r="B37" s="18"/>
      <c r="C37" s="35"/>
      <c r="D37" s="18"/>
      <c r="E37" s="18"/>
      <c r="F37" s="19"/>
      <c r="G37" s="19"/>
      <c r="H37" s="36"/>
      <c r="I37" s="19"/>
      <c r="J37" s="37"/>
    </row>
    <row r="38" spans="1:10" ht="18" customHeight="1">
      <c r="A38" s="10"/>
      <c r="B38" s="14" t="s">
        <v>13</v>
      </c>
      <c r="D38" s="10"/>
      <c r="E38"/>
      <c r="F38" s="15" t="s">
        <v>14</v>
      </c>
      <c r="G38" s="15"/>
      <c r="H38" s="11"/>
      <c r="J38" t="s">
        <v>9</v>
      </c>
    </row>
    <row r="39" spans="1:10" ht="15" customHeight="1">
      <c r="A39" s="10"/>
      <c r="B39" s="14" t="s">
        <v>15</v>
      </c>
      <c r="D39" s="10"/>
      <c r="E39"/>
      <c r="F39" s="15" t="s">
        <v>53</v>
      </c>
      <c r="G39" s="15"/>
      <c r="H39" s="11"/>
      <c r="J39" t="s">
        <v>54</v>
      </c>
    </row>
    <row r="40" spans="1:8" ht="15" customHeight="1">
      <c r="A40" s="10"/>
      <c r="B40" s="14" t="s">
        <v>16</v>
      </c>
      <c r="D40" s="10"/>
      <c r="E40"/>
      <c r="F40" s="15" t="s">
        <v>17</v>
      </c>
      <c r="G40" s="15"/>
      <c r="H40" s="11"/>
    </row>
    <row r="41" spans="1:13" ht="15.75" customHeight="1">
      <c r="A41" s="10"/>
      <c r="B41" s="14"/>
      <c r="D41" s="10"/>
      <c r="E41"/>
      <c r="F41" s="15" t="s">
        <v>4</v>
      </c>
      <c r="G41" s="15"/>
      <c r="J41" t="s">
        <v>4</v>
      </c>
      <c r="K41" s="10"/>
      <c r="L41" s="10"/>
      <c r="M41" s="10"/>
    </row>
    <row r="42" spans="1:13" ht="15.75" customHeight="1">
      <c r="A42" s="10"/>
      <c r="B42" s="14"/>
      <c r="D42" s="10"/>
      <c r="E42"/>
      <c r="F42" s="15"/>
      <c r="G42" s="15"/>
      <c r="K42" s="10"/>
      <c r="L42" s="10"/>
      <c r="M42" s="10"/>
    </row>
    <row r="43" spans="1:13" ht="15.75" customHeight="1">
      <c r="A43" s="10"/>
      <c r="B43" s="14" t="s">
        <v>20</v>
      </c>
      <c r="D43" s="10"/>
      <c r="E43"/>
      <c r="F43" s="16" t="s">
        <v>18</v>
      </c>
      <c r="G43" s="16"/>
      <c r="J43" t="s">
        <v>55</v>
      </c>
      <c r="K43" s="10"/>
      <c r="L43" s="10"/>
      <c r="M43" s="10"/>
    </row>
    <row r="44" spans="1:13" ht="15.75" customHeight="1">
      <c r="A44"/>
      <c r="B44" s="14" t="s">
        <v>21</v>
      </c>
      <c r="D44" s="10"/>
      <c r="E44"/>
      <c r="F44" s="16" t="s">
        <v>22</v>
      </c>
      <c r="G44" s="16"/>
      <c r="J44" t="s">
        <v>55</v>
      </c>
      <c r="K44" s="10"/>
      <c r="L44" s="10"/>
      <c r="M44" s="10"/>
    </row>
    <row r="45" spans="1:13" ht="15.75" customHeight="1">
      <c r="A45"/>
      <c r="B45"/>
      <c r="C45" s="14"/>
      <c r="D45" s="10"/>
      <c r="E45"/>
      <c r="F45" s="16"/>
      <c r="G45" s="16"/>
      <c r="K45" s="10"/>
      <c r="L45" s="10"/>
      <c r="M45" s="10"/>
    </row>
  </sheetData>
  <sheetProtection/>
  <mergeCells count="19">
    <mergeCell ref="K35:L35"/>
    <mergeCell ref="A6:A7"/>
    <mergeCell ref="C6:C7"/>
    <mergeCell ref="D6:E7"/>
    <mergeCell ref="F6:F7"/>
    <mergeCell ref="G6:G7"/>
    <mergeCell ref="A24:A25"/>
    <mergeCell ref="C24:C25"/>
    <mergeCell ref="D24:E25"/>
    <mergeCell ref="I6:I7"/>
    <mergeCell ref="B6:B7"/>
    <mergeCell ref="C22:I22"/>
    <mergeCell ref="C26:I26"/>
    <mergeCell ref="K6:L7"/>
    <mergeCell ref="K24:L25"/>
    <mergeCell ref="F24:F25"/>
    <mergeCell ref="G24:G25"/>
    <mergeCell ref="I24:I25"/>
    <mergeCell ref="B24:B25"/>
  </mergeCells>
  <printOptions/>
  <pageMargins left="0.22" right="0.17" top="0.8661417322834646" bottom="0.984251968503937" header="0.5118110236220472" footer="0.5118110236220472"/>
  <pageSetup horizontalDpi="180" verticalDpi="180" orientation="landscape" paperSize="9" scale="90" r:id="rId4"/>
  <rowBreaks count="1" manualBreakCount="1">
    <brk id="23" max="255" man="1"/>
  </rowBreaks>
  <colBreaks count="1" manualBreakCount="1">
    <brk id="13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8515625" style="0" customWidth="1"/>
  </cols>
  <sheetData>
    <row r="2" ht="12.75">
      <c r="A2" t="s">
        <v>25</v>
      </c>
    </row>
    <row r="3" spans="1:3" ht="12.75">
      <c r="A3" t="s">
        <v>26</v>
      </c>
      <c r="B3" t="s">
        <v>27</v>
      </c>
      <c r="C3" t="s">
        <v>30</v>
      </c>
    </row>
    <row r="4" spans="2:3" ht="12.75">
      <c r="B4" t="s">
        <v>28</v>
      </c>
      <c r="C4" t="s">
        <v>31</v>
      </c>
    </row>
    <row r="5" spans="2:3" ht="12.75">
      <c r="B5" t="s">
        <v>29</v>
      </c>
      <c r="C5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GID Member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pakreboo</cp:lastModifiedBy>
  <cp:lastPrinted>2014-12-10T02:04:32Z</cp:lastPrinted>
  <dcterms:created xsi:type="dcterms:W3CDTF">2001-08-09T10:14:19Z</dcterms:created>
  <dcterms:modified xsi:type="dcterms:W3CDTF">2014-12-10T08:58:09Z</dcterms:modified>
  <cp:category/>
  <cp:version/>
  <cp:contentType/>
  <cp:contentStatus/>
</cp:coreProperties>
</file>